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luskova.jana" reservationPassword="0"/>
  <workbookPr/>
  <bookViews>
    <workbookView xWindow="240" yWindow="120" windowWidth="14940" windowHeight="9225" activeTab="0"/>
  </bookViews>
  <sheets>
    <sheet name="Rekapitulace" sheetId="1" r:id="rId1"/>
    <sheet name="000_Vedlejší" sheetId="2" r:id="rId2"/>
    <sheet name="SO 101" sheetId="3" r:id="rId3"/>
    <sheet name="SO 901" sheetId="4" r:id="rId4"/>
  </sheets>
  <definedNames/>
  <calcPr/>
  <webPublishing/>
</workbook>
</file>

<file path=xl/sharedStrings.xml><?xml version="1.0" encoding="utf-8"?>
<sst xmlns="http://schemas.openxmlformats.org/spreadsheetml/2006/main" count="325" uniqueCount="117">
  <si>
    <t>Firma: Správa a údržba silnic Jihomoravského kraje, příspěvková organizace kraje</t>
  </si>
  <si>
    <t>Rekapitulace ceny</t>
  </si>
  <si>
    <t>Stavba: III/39513 - Rajhrad, křiž. 42510 Stará pošta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</si>
  <si>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</si>
  <si>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</si>
  <si>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</si>
  <si>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</si>
  <si>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</si>
  <si>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</si>
  <si>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</si>
  <si>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</si>
  <si>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</si>
  <si>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</si>
  <si>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</si>
  <si>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</si>
  <si>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III/39513</t>
  </si>
  <si>
    <t>Rajhrad, křiž. 42510 Stará pošta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</si>
  <si>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</si>
  <si>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</si>
  <si>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</si>
  <si>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</si>
  <si>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</si>
  <si>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</si>
  <si>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</si>
  <si>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</si>
  <si>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</si>
  <si>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</si>
  <si>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</si>
  <si>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</si>
  <si>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</si>
  <si>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</si>
  <si>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</si>
  <si>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</si>
  <si>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</si>
  <si>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</si>
  <si>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</si>
  <si>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</si>
  <si>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</si>
  <si>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</si>
  <si>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</si>
  <si>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</si>
  <si>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</si>
  <si>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</si>
  <si>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</si>
  <si>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</si>
  <si>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</si>
  <si>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</si>
  <si>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</si>
  <si>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</si>
  <si>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</si>
  <si>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00004</t>
  </si>
  <si>
    <t>R</t>
  </si>
  <si>
    <t>Zajištění povolení k uzavírkám - popsáno v obchodních podmínkách, v zákoně č. 13/1997 Sb., a vyhlášce č. 104/1997</t>
  </si>
  <si>
    <t>KPL</t>
  </si>
  <si>
    <t>PP</t>
  </si>
  <si>
    <t/>
  </si>
  <si>
    <t>VV</t>
  </si>
  <si>
    <t>TS</t>
  </si>
  <si>
    <t>00005</t>
  </si>
  <si>
    <t>Zajištění stanovení, umístění, údržbu, přemístění a odstranění dočasného dopravního značení - popsáno v projektové dokumentaci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</si>
  <si>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</si>
  <si>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</si>
  <si>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</si>
  <si>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</si>
  <si>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SO 101</t>
  </si>
  <si>
    <t>Komunikace</t>
  </si>
  <si>
    <t>Zemní práce</t>
  </si>
  <si>
    <t>11372</t>
  </si>
  <si>
    <t>FRÉZOVÁNÍ ZPEVNĚNÝCH PLOCH ASFALTOVÝCH</t>
  </si>
  <si>
    <t>M3</t>
  </si>
  <si>
    <t>odvoz a likvidace v režii zhotovitele</t>
  </si>
  <si>
    <t>(495+20)*0,05=25,750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</si>
  <si>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</si>
  <si>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572213</t>
  </si>
  <si>
    <t>SPOJOVACÍ POSTŘIK Z EMULZE DO 0,5KG/M2</t>
  </si>
  <si>
    <t>M2</t>
  </si>
  <si>
    <t>pod ACO11+,0,5 kg/m2</t>
  </si>
  <si>
    <t>495+20=515,000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</si>
  <si>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</si>
  <si>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</si>
  <si>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TL. 50MM</t>
  </si>
  <si>
    <t>495=495,000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</si>
  <si>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</si>
  <si>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574C46</t>
  </si>
  <si>
    <t>ASFALTOVÝ BETON PRO LOŽNÍ VRSTVY ACL 16+, TL. 50MM</t>
  </si>
  <si>
    <t>20=20,000 [A]</t>
  </si>
  <si>
    <t>58910</t>
  </si>
  <si>
    <t>VÝPLŇ SPAR ASFALTEM</t>
  </si>
  <si>
    <t>M</t>
  </si>
  <si>
    <t>zalití pracovních spar</t>
  </si>
  <si>
    <t>položka zahrnuje:  
- dodávku předepsaného materiálu  
- vyčištění a výplň spar tímto materiálem</t>
  </si>
  <si>
    <t>8</t>
  </si>
  <si>
    <t>Potrubí</t>
  </si>
  <si>
    <t>89922</t>
  </si>
  <si>
    <t>VÝŠKOVÁ ÚPRAVA MŘÍŽÍ</t>
  </si>
  <si>
    <t>KUS</t>
  </si>
  <si>
    <t>Výšková úprava uličních vpusti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</si>
  <si>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</si>
  <si>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</si>
  <si>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7</t>
  </si>
  <si>
    <t>915211</t>
  </si>
  <si>
    <t>VODOROVNÉ DOPRAVNÍ ZNAČENÍ PLASTEM HLADKÉ - DODÁVKA A POKLÁDKA</t>
  </si>
  <si>
    <t>dopravní stíny 35=35,000 [A]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</si>
  <si>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</si>
  <si>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</si>
  <si>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</si>
  <si>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dělící čára 0,125*60=7,500 [A] 
vodící čára 0,25*55=13,750 [B] 
Celkem: A+B=21,250 [C]</t>
  </si>
  <si>
    <t>919111</t>
  </si>
  <si>
    <t>ŘEZÁNÍ ASFALTOVÉHO KRYTU VOZOVEK TL DO 50MM</t>
  </si>
  <si>
    <t>nařezání pracovních spar při napojení na stávající povrch</t>
  </si>
  <si>
    <t>položka zahrnuje řezání vozovkové vrstvy v předepsané tloušťce, včetně spotřeby vody</t>
  </si>
  <si>
    <t>SO 901</t>
  </si>
  <si>
    <t>Dopravně inženýrská opatření</t>
  </si>
  <si>
    <t>02720</t>
  </si>
  <si>
    <t>POMOC PRÁCE ZŘÍZ NEBO ZAJIŠŤ REGULACI A OCHRANU DOPRAVY</t>
  </si>
  <si>
    <t>Přechodná úprava dopravního značení a objízdných tras, včetně údržby a úprav během   
stavebních prací v souladu s TP66 - "Zásady pro označování pracovních míst na PK a   
s platnými předpisy pro navrhování DZ na PK, vč. vyhlášky, kterou se provádějí   
pravidla provozu na pozemních komunikacích 294/2015 v platném znění.   
Stávající svislé dopravní značky se pro potřeby PDZ zachovají a dle potřeby zakryjí,   
upraví nebo doplní. Přechodné SDZ (značky, směrovací desky, závory, semafor.   
souprava, světla) se umístí na nosičích a podkladních deskách včetně nutných přesunů   
dle jednotlivých fází (etap) výstavby, dodávka, montáž, demontáž.   
Délka trvání a způsob řešení každé etapy závisí na prováděcí firmě.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</si>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</sst>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'000_Vedlejší'!I3</f>
      </c>
      <c s="20">
        <f>'000_Vedlejší'!O2</f>
      </c>
      <c s="20">
        <f>C10+D10</f>
      </c>
    </row>
    <row r="11" spans="1:5" ht="12.75" customHeight="1">
      <c r="A11" s="40" t="s">
        <v>64</v>
      </c>
      <c s="40" t="s">
        <v>65</v>
      </c>
      <c s="41">
        <f>'SO 101'!I3</f>
      </c>
      <c s="41">
        <f>'SO 101'!O2</f>
      </c>
      <c s="41">
        <f>C11+D11</f>
      </c>
    </row>
    <row r="12" spans="1:5" ht="12.75" customHeight="1">
      <c r="A12" s="40" t="s">
        <v>111</v>
      </c>
      <c s="40" t="s">
        <v>112</v>
      </c>
      <c s="41">
        <f>'SO 901'!I3</f>
      </c>
      <c s="41">
        <f>'SO 901'!O2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25.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55</v>
      </c>
    </row>
    <row r="13" spans="1:5" ht="12.75">
      <c r="A13" t="s">
        <v>57</v>
      </c>
      <c r="E13" s="36" t="s">
        <v>55</v>
      </c>
    </row>
    <row r="14" spans="1:16" ht="25.5">
      <c r="A14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55</v>
      </c>
    </row>
    <row r="16" spans="1:5" ht="12.75">
      <c r="A16" s="37" t="s">
        <v>56</v>
      </c>
      <c r="E16" s="38" t="s">
        <v>55</v>
      </c>
    </row>
    <row r="17" spans="1:5" ht="12.75">
      <c r="A17" t="s">
        <v>57</v>
      </c>
      <c r="E17" s="36" t="s">
        <v>55</v>
      </c>
    </row>
    <row r="18" spans="1:16" ht="12.75">
      <c r="A18" s="24" t="s">
        <v>49</v>
      </c>
      <c s="29" t="s">
        <v>26</v>
      </c>
      <c s="29" t="s">
        <v>60</v>
      </c>
      <c s="24" t="s">
        <v>55</v>
      </c>
      <c s="30" t="s">
        <v>61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62</v>
      </c>
    </row>
    <row r="20" spans="1:5" ht="12.75">
      <c r="A20" s="37" t="s">
        <v>56</v>
      </c>
      <c r="E20" s="38" t="s">
        <v>55</v>
      </c>
    </row>
    <row r="21" spans="1:5" ht="12.75">
      <c r="A21" t="s">
        <v>57</v>
      </c>
      <c r="E21" s="36" t="s">
        <v>63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0+O8+O13+O30+O35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</v>
      </c>
      <c s="39">
        <f>0+I8+I13+I30+I35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64</v>
      </c>
      <c s="6"/>
      <c s="18" t="s">
        <v>65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66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67</v>
      </c>
      <c s="24" t="s">
        <v>55</v>
      </c>
      <c s="30" t="s">
        <v>68</v>
      </c>
      <c s="31" t="s">
        <v>69</v>
      </c>
      <c s="32">
        <v>25.75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70</v>
      </c>
    </row>
    <row r="11" spans="1:5" ht="12.75">
      <c r="A11" s="37" t="s">
        <v>56</v>
      </c>
      <c r="E11" s="38" t="s">
        <v>71</v>
      </c>
    </row>
    <row r="12" spans="1:5" ht="63.75">
      <c r="A12" t="s">
        <v>57</v>
      </c>
      <c r="E12" s="36" t="s">
        <v>72</v>
      </c>
    </row>
    <row r="13" spans="1:18" ht="12.75" customHeight="1">
      <c r="A13" s="6" t="s">
        <v>47</v>
      </c>
      <c s="6"/>
      <c s="43" t="s">
        <v>39</v>
      </c>
      <c s="6"/>
      <c s="27" t="s">
        <v>65</v>
      </c>
      <c s="6"/>
      <c s="6"/>
      <c s="6"/>
      <c s="44">
        <f>0+Q13</f>
      </c>
      <c r="O13">
        <f>0+R13</f>
      </c>
      <c r="Q13">
        <f>0+I14+I18+I22+I26</f>
      </c>
      <c>
        <f>0+O14+O18+O22+O26</f>
      </c>
    </row>
    <row r="14" spans="1:16" ht="12.75">
      <c r="A14" s="24" t="s">
        <v>49</v>
      </c>
      <c s="29" t="s">
        <v>27</v>
      </c>
      <c s="29" t="s">
        <v>73</v>
      </c>
      <c s="24" t="s">
        <v>55</v>
      </c>
      <c s="30" t="s">
        <v>74</v>
      </c>
      <c s="31" t="s">
        <v>75</v>
      </c>
      <c s="32">
        <v>515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76</v>
      </c>
    </row>
    <row r="16" spans="1:5" ht="12.75">
      <c r="A16" s="37" t="s">
        <v>56</v>
      </c>
      <c r="E16" s="38" t="s">
        <v>77</v>
      </c>
    </row>
    <row r="17" spans="1:5" ht="51">
      <c r="A17" t="s">
        <v>57</v>
      </c>
      <c r="E17" s="36" t="s">
        <v>78</v>
      </c>
    </row>
    <row r="18" spans="1:16" ht="12.75">
      <c r="A18" s="24" t="s">
        <v>49</v>
      </c>
      <c s="29" t="s">
        <v>26</v>
      </c>
      <c s="29" t="s">
        <v>79</v>
      </c>
      <c s="24" t="s">
        <v>55</v>
      </c>
      <c s="30" t="s">
        <v>80</v>
      </c>
      <c s="31" t="s">
        <v>75</v>
      </c>
      <c s="32">
        <v>495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55</v>
      </c>
    </row>
    <row r="20" spans="1:5" ht="12.75">
      <c r="A20" s="37" t="s">
        <v>56</v>
      </c>
      <c r="E20" s="38" t="s">
        <v>81</v>
      </c>
    </row>
    <row r="21" spans="1:5" ht="140.25">
      <c r="A21" t="s">
        <v>57</v>
      </c>
      <c r="E21" s="36" t="s">
        <v>82</v>
      </c>
    </row>
    <row r="22" spans="1:16" ht="12.75">
      <c r="A22" s="24" t="s">
        <v>49</v>
      </c>
      <c s="29" t="s">
        <v>37</v>
      </c>
      <c s="29" t="s">
        <v>83</v>
      </c>
      <c s="24" t="s">
        <v>55</v>
      </c>
      <c s="30" t="s">
        <v>84</v>
      </c>
      <c s="31" t="s">
        <v>75</v>
      </c>
      <c s="32">
        <v>20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55</v>
      </c>
    </row>
    <row r="24" spans="1:5" ht="12.75">
      <c r="A24" s="37" t="s">
        <v>56</v>
      </c>
      <c r="E24" s="38" t="s">
        <v>85</v>
      </c>
    </row>
    <row r="25" spans="1:5" ht="140.25">
      <c r="A25" t="s">
        <v>57</v>
      </c>
      <c r="E25" s="36" t="s">
        <v>82</v>
      </c>
    </row>
    <row r="26" spans="1:16" ht="12.75">
      <c r="A26" s="24" t="s">
        <v>49</v>
      </c>
      <c s="29" t="s">
        <v>39</v>
      </c>
      <c s="29" t="s">
        <v>86</v>
      </c>
      <c s="24" t="s">
        <v>55</v>
      </c>
      <c s="30" t="s">
        <v>87</v>
      </c>
      <c s="31" t="s">
        <v>88</v>
      </c>
      <c s="32">
        <v>74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89</v>
      </c>
    </row>
    <row r="28" spans="1:5" ht="12.75">
      <c r="A28" s="37" t="s">
        <v>56</v>
      </c>
      <c r="E28" s="38" t="s">
        <v>55</v>
      </c>
    </row>
    <row r="29" spans="1:5" ht="38.25">
      <c r="A29" t="s">
        <v>57</v>
      </c>
      <c r="E29" s="36" t="s">
        <v>90</v>
      </c>
    </row>
    <row r="30" spans="1:18" ht="12.75" customHeight="1">
      <c r="A30" s="6" t="s">
        <v>47</v>
      </c>
      <c s="6"/>
      <c s="43" t="s">
        <v>91</v>
      </c>
      <c s="6"/>
      <c s="27" t="s">
        <v>92</v>
      </c>
      <c s="6"/>
      <c s="6"/>
      <c s="6"/>
      <c s="44">
        <f>0+Q30</f>
      </c>
      <c r="O30">
        <f>0+R30</f>
      </c>
      <c r="Q30">
        <f>0+I31</f>
      </c>
      <c>
        <f>0+O31</f>
      </c>
    </row>
    <row r="31" spans="1:16" ht="12.75">
      <c r="A31" s="24" t="s">
        <v>49</v>
      </c>
      <c s="29" t="s">
        <v>41</v>
      </c>
      <c s="29" t="s">
        <v>93</v>
      </c>
      <c s="24" t="s">
        <v>55</v>
      </c>
      <c s="30" t="s">
        <v>94</v>
      </c>
      <c s="31" t="s">
        <v>95</v>
      </c>
      <c s="32">
        <v>2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96</v>
      </c>
    </row>
    <row r="33" spans="1:5" ht="12.75">
      <c r="A33" s="37" t="s">
        <v>56</v>
      </c>
      <c r="E33" s="38" t="s">
        <v>55</v>
      </c>
    </row>
    <row r="34" spans="1:5" ht="25.5">
      <c r="A34" t="s">
        <v>57</v>
      </c>
      <c r="E34" s="36" t="s">
        <v>97</v>
      </c>
    </row>
    <row r="35" spans="1:18" ht="12.75" customHeight="1">
      <c r="A35" s="6" t="s">
        <v>47</v>
      </c>
      <c s="6"/>
      <c s="43" t="s">
        <v>44</v>
      </c>
      <c s="6"/>
      <c s="27" t="s">
        <v>98</v>
      </c>
      <c s="6"/>
      <c s="6"/>
      <c s="6"/>
      <c s="44">
        <f>0+Q35</f>
      </c>
      <c r="O35">
        <f>0+R35</f>
      </c>
      <c r="Q35">
        <f>0+I36+I40+I44</f>
      </c>
      <c>
        <f>0+O36+O40+O44</f>
      </c>
    </row>
    <row r="36" spans="1:16" ht="25.5">
      <c r="A36" s="24" t="s">
        <v>49</v>
      </c>
      <c s="29" t="s">
        <v>99</v>
      </c>
      <c s="29" t="s">
        <v>100</v>
      </c>
      <c s="24" t="s">
        <v>55</v>
      </c>
      <c s="30" t="s">
        <v>101</v>
      </c>
      <c s="31" t="s">
        <v>75</v>
      </c>
      <c s="32">
        <v>35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55</v>
      </c>
    </row>
    <row r="38" spans="1:5" ht="12.75">
      <c r="A38" s="37" t="s">
        <v>56</v>
      </c>
      <c r="E38" s="38" t="s">
        <v>102</v>
      </c>
    </row>
    <row r="39" spans="1:5" ht="38.25">
      <c r="A39" t="s">
        <v>57</v>
      </c>
      <c r="E39" s="36" t="s">
        <v>103</v>
      </c>
    </row>
    <row r="40" spans="1:16" ht="25.5">
      <c r="A40" s="24" t="s">
        <v>49</v>
      </c>
      <c s="29" t="s">
        <v>91</v>
      </c>
      <c s="29" t="s">
        <v>104</v>
      </c>
      <c s="24" t="s">
        <v>55</v>
      </c>
      <c s="30" t="s">
        <v>105</v>
      </c>
      <c s="31" t="s">
        <v>75</v>
      </c>
      <c s="32">
        <v>21.25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55</v>
      </c>
    </row>
    <row r="42" spans="1:5" ht="38.25">
      <c r="A42" s="37" t="s">
        <v>56</v>
      </c>
      <c r="E42" s="38" t="s">
        <v>106</v>
      </c>
    </row>
    <row r="43" spans="1:5" ht="38.25">
      <c r="A43" t="s">
        <v>57</v>
      </c>
      <c r="E43" s="36" t="s">
        <v>103</v>
      </c>
    </row>
    <row r="44" spans="1:16" ht="12.75">
      <c r="A44" s="24" t="s">
        <v>49</v>
      </c>
      <c s="29" t="s">
        <v>44</v>
      </c>
      <c s="29" t="s">
        <v>107</v>
      </c>
      <c s="24" t="s">
        <v>55</v>
      </c>
      <c s="30" t="s">
        <v>108</v>
      </c>
      <c s="31" t="s">
        <v>88</v>
      </c>
      <c s="32">
        <v>59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109</v>
      </c>
    </row>
    <row r="46" spans="1:5" ht="12.75">
      <c r="A46" s="37" t="s">
        <v>56</v>
      </c>
      <c r="E46" s="38" t="s">
        <v>55</v>
      </c>
    </row>
    <row r="47" spans="1:5" ht="25.5">
      <c r="A47" t="s">
        <v>57</v>
      </c>
      <c r="E47" s="36" t="s">
        <v>110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111</v>
      </c>
      <c s="39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111</v>
      </c>
      <c s="6"/>
      <c s="18" t="s">
        <v>112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113</v>
      </c>
      <c s="24" t="s">
        <v>55</v>
      </c>
      <c s="30" t="s">
        <v>114</v>
      </c>
      <c s="31" t="s">
        <v>53</v>
      </c>
      <c s="32">
        <v>1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65.75">
      <c r="A10" s="35" t="s">
        <v>54</v>
      </c>
      <c r="E10" s="36" t="s">
        <v>115</v>
      </c>
    </row>
    <row r="11" spans="1:5" ht="12.75">
      <c r="A11" s="37" t="s">
        <v>56</v>
      </c>
      <c r="E11" s="38" t="s">
        <v>55</v>
      </c>
    </row>
    <row r="12" spans="1:5" ht="12.75">
      <c r="A12" t="s">
        <v>57</v>
      </c>
      <c r="E12" s="36" t="s">
        <v>116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